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<sst xmlns="http://schemas.openxmlformats.org/spreadsheetml/2006/main" count="73" uniqueCount="43">
  <si>
    <t>卫东区人力资源和社会保障局2024年7-12月公益性岗位社保基数调整补差汇总表</t>
  </si>
  <si>
    <t>序号</t>
  </si>
  <si>
    <t>申报单位</t>
  </si>
  <si>
    <t>单位名称</t>
  </si>
  <si>
    <t>姓  名</t>
  </si>
  <si>
    <t>身份证号码</t>
  </si>
  <si>
    <t>合同期限</t>
  </si>
  <si>
    <t>养老保险补差金额</t>
  </si>
  <si>
    <t>失业保险补差金额</t>
  </si>
  <si>
    <t>工伤保险补差金额</t>
  </si>
  <si>
    <t>医疗保险补差金额</t>
  </si>
  <si>
    <t>合计</t>
  </si>
  <si>
    <t>平顶山市中业人力资源服务有限公司</t>
  </si>
  <si>
    <t>平顶山市卫东区人民政府光华街道办事处</t>
  </si>
  <si>
    <t>王*菊</t>
  </si>
  <si>
    <t>41040*********5528</t>
  </si>
  <si>
    <t>202203-202502</t>
  </si>
  <si>
    <t>李*燕</t>
  </si>
  <si>
    <t>41042*********6546</t>
  </si>
  <si>
    <t>郭* 静</t>
  </si>
  <si>
    <t>41138*********8001</t>
  </si>
  <si>
    <t>202206-202505</t>
  </si>
  <si>
    <t>平顶山市卫东区人民政府鸿鹰街道办事处</t>
  </si>
  <si>
    <t>宗*莹</t>
  </si>
  <si>
    <t>41040*********5520</t>
  </si>
  <si>
    <t>202210-202509</t>
  </si>
  <si>
    <t>王*欣</t>
  </si>
  <si>
    <t>王*丹</t>
  </si>
  <si>
    <t>41040*********562X</t>
  </si>
  <si>
    <t>陈*宇</t>
  </si>
  <si>
    <t>41040*********558X</t>
  </si>
  <si>
    <t>宗*杰</t>
  </si>
  <si>
    <t>41040*********5514</t>
  </si>
  <si>
    <t>程*倩</t>
  </si>
  <si>
    <t>41040*********5526</t>
  </si>
  <si>
    <t>202404-202703</t>
  </si>
  <si>
    <t>王*娜</t>
  </si>
  <si>
    <t>41042*********7649</t>
  </si>
  <si>
    <t>马*美</t>
  </si>
  <si>
    <t>41042*********2526</t>
  </si>
  <si>
    <t>202411-202710</t>
  </si>
  <si>
    <t>张* 玉</t>
  </si>
  <si>
    <t>41040*********5621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</si>
</sst>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2" sqref="E$1:E$1048576"/>
    </sheetView>
  </sheetViews>
  <sheetFormatPr defaultColWidth="9" defaultRowHeight="14.25"/>
  <cols>
    <col min="1" max="1" width="3.90833333333333" style="2" customWidth="1"/>
    <col min="2" max="2" width="35.5" style="2" customWidth="1"/>
    <col min="3" max="3" width="41.375" style="2" customWidth="1"/>
    <col min="4" max="4" width="9" style="1"/>
    <col min="5" max="5" width="24.625" style="1" customWidth="1"/>
    <col min="6" max="6" width="14.625" style="2" customWidth="1"/>
    <col min="7" max="10" width="10.625" style="2" customWidth="1"/>
    <col min="11" max="11" width="10.625" style="1" customWidth="1"/>
    <col min="12" max="16384" width="9" style="1"/>
  </cols>
  <sheetData>
    <row r="1" s="1" customFormat="1" ht="4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</row>
    <row r="3" s="1" customFormat="1" ht="30" customHeight="1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>
        <v>169.92</v>
      </c>
      <c r="H3" s="9">
        <v>7.44</v>
      </c>
      <c r="I3" s="9">
        <v>6.18</v>
      </c>
      <c r="J3" s="17">
        <f t="shared" ref="J3:J12" si="0">14.16*5</f>
        <v>70.8</v>
      </c>
      <c r="K3" s="18">
        <f>SUM(G3:J3)</f>
        <v>254.34</v>
      </c>
    </row>
    <row r="4" s="1" customFormat="1" ht="30" customHeight="1" spans="1:11">
      <c r="A4" s="7">
        <v>2</v>
      </c>
      <c r="B4" s="8" t="s">
        <v>12</v>
      </c>
      <c r="C4" s="8" t="s">
        <v>13</v>
      </c>
      <c r="D4" s="8" t="s">
        <v>17</v>
      </c>
      <c r="E4" s="8" t="s">
        <v>18</v>
      </c>
      <c r="F4" s="8" t="s">
        <v>16</v>
      </c>
      <c r="G4" s="9">
        <v>169.92</v>
      </c>
      <c r="H4" s="9">
        <v>7.44</v>
      </c>
      <c r="I4" s="9">
        <v>6.18</v>
      </c>
      <c r="J4" s="17">
        <f t="shared" si="0"/>
        <v>70.8</v>
      </c>
      <c r="K4" s="18">
        <f t="shared" ref="K3:K15" si="1">SUM(G4:J4)</f>
        <v>254.34</v>
      </c>
    </row>
    <row r="5" s="1" customFormat="1" ht="30" customHeight="1" spans="1:11">
      <c r="A5" s="7">
        <v>3</v>
      </c>
      <c r="B5" s="8" t="s">
        <v>12</v>
      </c>
      <c r="C5" s="8" t="s">
        <v>13</v>
      </c>
      <c r="D5" s="8" t="s">
        <v>19</v>
      </c>
      <c r="E5" s="8" t="s">
        <v>20</v>
      </c>
      <c r="F5" s="8" t="s">
        <v>21</v>
      </c>
      <c r="G5" s="9">
        <v>169.92</v>
      </c>
      <c r="H5" s="9">
        <v>7.44</v>
      </c>
      <c r="I5" s="9">
        <v>6.18</v>
      </c>
      <c r="J5" s="17">
        <f t="shared" si="0"/>
        <v>70.8</v>
      </c>
      <c r="K5" s="18">
        <f t="shared" si="1"/>
        <v>254.34</v>
      </c>
    </row>
    <row r="6" s="1" customFormat="1" ht="30" customHeight="1" spans="1:11">
      <c r="A6" s="7">
        <v>4</v>
      </c>
      <c r="B6" s="8" t="s">
        <v>12</v>
      </c>
      <c r="C6" s="8" t="s">
        <v>22</v>
      </c>
      <c r="D6" s="8" t="s">
        <v>23</v>
      </c>
      <c r="E6" s="8" t="s">
        <v>24</v>
      </c>
      <c r="F6" s="8" t="s">
        <v>25</v>
      </c>
      <c r="G6" s="9">
        <v>169.92</v>
      </c>
      <c r="H6" s="9">
        <v>7.44</v>
      </c>
      <c r="I6" s="9">
        <v>6.18</v>
      </c>
      <c r="J6" s="17">
        <f t="shared" si="0"/>
        <v>70.8</v>
      </c>
      <c r="K6" s="18">
        <f t="shared" si="1"/>
        <v>254.34</v>
      </c>
    </row>
    <row r="7" s="1" customFormat="1" ht="30" customHeight="1" spans="1:11">
      <c r="A7" s="7">
        <v>5</v>
      </c>
      <c r="B7" s="8" t="s">
        <v>12</v>
      </c>
      <c r="C7" s="8" t="s">
        <v>22</v>
      </c>
      <c r="D7" s="8" t="s">
        <v>26</v>
      </c>
      <c r="E7" s="8" t="s">
        <v>24</v>
      </c>
      <c r="F7" s="8" t="s">
        <v>25</v>
      </c>
      <c r="G7" s="9">
        <v>169.92</v>
      </c>
      <c r="H7" s="9">
        <v>7.44</v>
      </c>
      <c r="I7" s="9">
        <v>6.18</v>
      </c>
      <c r="J7" s="17">
        <f t="shared" si="0"/>
        <v>70.8</v>
      </c>
      <c r="K7" s="18">
        <f t="shared" si="1"/>
        <v>254.34</v>
      </c>
    </row>
    <row r="8" s="1" customFormat="1" ht="30" customHeight="1" spans="1:11">
      <c r="A8" s="7">
        <v>6</v>
      </c>
      <c r="B8" s="8" t="s">
        <v>12</v>
      </c>
      <c r="C8" s="8" t="s">
        <v>22</v>
      </c>
      <c r="D8" s="8" t="s">
        <v>27</v>
      </c>
      <c r="E8" s="8" t="s">
        <v>28</v>
      </c>
      <c r="F8" s="8" t="s">
        <v>25</v>
      </c>
      <c r="G8" s="9">
        <v>169.92</v>
      </c>
      <c r="H8" s="9">
        <v>7.44</v>
      </c>
      <c r="I8" s="9">
        <v>6.18</v>
      </c>
      <c r="J8" s="17">
        <f t="shared" si="0"/>
        <v>70.8</v>
      </c>
      <c r="K8" s="18">
        <f t="shared" si="1"/>
        <v>254.34</v>
      </c>
    </row>
    <row r="9" s="1" customFormat="1" ht="30" customHeight="1" spans="1:11">
      <c r="A9" s="7">
        <v>7</v>
      </c>
      <c r="B9" s="8" t="s">
        <v>12</v>
      </c>
      <c r="C9" s="8" t="s">
        <v>22</v>
      </c>
      <c r="D9" s="8" t="s">
        <v>29</v>
      </c>
      <c r="E9" s="8" t="s">
        <v>30</v>
      </c>
      <c r="F9" s="8" t="s">
        <v>25</v>
      </c>
      <c r="G9" s="9">
        <v>169.92</v>
      </c>
      <c r="H9" s="9">
        <v>7.44</v>
      </c>
      <c r="I9" s="9">
        <v>6.18</v>
      </c>
      <c r="J9" s="17">
        <f t="shared" si="0"/>
        <v>70.8</v>
      </c>
      <c r="K9" s="18">
        <f t="shared" si="1"/>
        <v>254.34</v>
      </c>
    </row>
    <row r="10" s="1" customFormat="1" ht="30" customHeight="1" spans="1:11">
      <c r="A10" s="7">
        <v>8</v>
      </c>
      <c r="B10" s="8" t="s">
        <v>12</v>
      </c>
      <c r="C10" s="8" t="s">
        <v>22</v>
      </c>
      <c r="D10" s="8" t="s">
        <v>31</v>
      </c>
      <c r="E10" s="8" t="s">
        <v>32</v>
      </c>
      <c r="F10" s="8" t="s">
        <v>25</v>
      </c>
      <c r="G10" s="9">
        <v>169.92</v>
      </c>
      <c r="H10" s="9">
        <v>7.44</v>
      </c>
      <c r="I10" s="9">
        <v>6.18</v>
      </c>
      <c r="J10" s="17">
        <f t="shared" si="0"/>
        <v>70.8</v>
      </c>
      <c r="K10" s="18">
        <f t="shared" si="1"/>
        <v>254.34</v>
      </c>
    </row>
    <row r="11" s="1" customFormat="1" ht="30" customHeight="1" spans="1:11">
      <c r="A11" s="7">
        <v>9</v>
      </c>
      <c r="B11" s="8" t="s">
        <v>12</v>
      </c>
      <c r="C11" s="8" t="s">
        <v>22</v>
      </c>
      <c r="D11" s="8" t="s">
        <v>33</v>
      </c>
      <c r="E11" s="8" t="s">
        <v>34</v>
      </c>
      <c r="F11" s="8" t="s">
        <v>35</v>
      </c>
      <c r="G11" s="9">
        <v>169.92</v>
      </c>
      <c r="H11" s="9">
        <v>7.44</v>
      </c>
      <c r="I11" s="9">
        <v>6.18</v>
      </c>
      <c r="J11" s="17">
        <f t="shared" si="0"/>
        <v>70.8</v>
      </c>
      <c r="K11" s="18">
        <f t="shared" si="1"/>
        <v>254.34</v>
      </c>
    </row>
    <row r="12" s="1" customFormat="1" ht="30" customHeight="1" spans="1:11">
      <c r="A12" s="7">
        <v>10</v>
      </c>
      <c r="B12" s="8" t="s">
        <v>12</v>
      </c>
      <c r="C12" s="8" t="s">
        <v>22</v>
      </c>
      <c r="D12" s="8" t="s">
        <v>36</v>
      </c>
      <c r="E12" s="8" t="s">
        <v>37</v>
      </c>
      <c r="F12" s="8" t="s">
        <v>35</v>
      </c>
      <c r="G12" s="9">
        <v>169.92</v>
      </c>
      <c r="H12" s="9">
        <v>7.44</v>
      </c>
      <c r="I12" s="9">
        <v>6.18</v>
      </c>
      <c r="J12" s="17">
        <f t="shared" si="0"/>
        <v>70.8</v>
      </c>
      <c r="K12" s="18">
        <f t="shared" si="1"/>
        <v>254.34</v>
      </c>
    </row>
    <row r="13" s="1" customFormat="1" ht="30" customHeight="1" spans="1:11">
      <c r="A13" s="7">
        <v>11</v>
      </c>
      <c r="B13" s="8" t="s">
        <v>12</v>
      </c>
      <c r="C13" s="8" t="s">
        <v>22</v>
      </c>
      <c r="D13" s="8" t="s">
        <v>38</v>
      </c>
      <c r="E13" s="8" t="s">
        <v>39</v>
      </c>
      <c r="F13" s="8" t="s">
        <v>40</v>
      </c>
      <c r="G13" s="9">
        <f>28.32*2</f>
        <v>56.64</v>
      </c>
      <c r="H13" s="9">
        <f>1.24*2</f>
        <v>2.48</v>
      </c>
      <c r="I13" s="9">
        <f>1.27*2</f>
        <v>2.54</v>
      </c>
      <c r="J13" s="17">
        <v>14.16</v>
      </c>
      <c r="K13" s="18">
        <f t="shared" si="1"/>
        <v>75.82</v>
      </c>
    </row>
    <row r="14" s="1" customFormat="1" ht="30" customHeight="1" spans="1:11">
      <c r="A14" s="7">
        <v>12</v>
      </c>
      <c r="B14" s="10" t="s">
        <v>12</v>
      </c>
      <c r="C14" s="10" t="s">
        <v>22</v>
      </c>
      <c r="D14" s="10" t="s">
        <v>41</v>
      </c>
      <c r="E14" s="10" t="s">
        <v>42</v>
      </c>
      <c r="F14" s="10" t="s">
        <v>40</v>
      </c>
      <c r="G14" s="11">
        <f>28.32*2</f>
        <v>56.64</v>
      </c>
      <c r="H14" s="11">
        <f>1.24*2</f>
        <v>2.48</v>
      </c>
      <c r="I14" s="11">
        <f>1.27*2</f>
        <v>2.54</v>
      </c>
      <c r="J14" s="19">
        <v>14.16</v>
      </c>
      <c r="K14" s="18">
        <f t="shared" si="1"/>
        <v>75.82</v>
      </c>
    </row>
    <row r="15" s="1" customFormat="1" ht="24" customHeight="1" spans="1:11">
      <c r="A15" s="12" t="s">
        <v>11</v>
      </c>
      <c r="B15" s="13"/>
      <c r="C15" s="13"/>
      <c r="D15" s="13"/>
      <c r="E15" s="13"/>
      <c r="F15" s="14"/>
      <c r="G15" s="15">
        <f>SUM(G3:G14)</f>
        <v>1812.48</v>
      </c>
      <c r="H15" s="15">
        <f>SUM(H3:H14)</f>
        <v>79.36</v>
      </c>
      <c r="I15" s="15">
        <f>SUM(I3:I14)</f>
        <v>66.88</v>
      </c>
      <c r="J15" s="15">
        <f>SUM(J3:J14)</f>
        <v>736.32</v>
      </c>
      <c r="K15" s="15">
        <f>SUM(K3:K14)</f>
        <v>2695.04</v>
      </c>
    </row>
  </sheetData>
  <mergeCells count="2">
    <mergeCell ref="A1:K1"/>
    <mergeCell ref="A15:F15"/>
  </mergeCells>
  <printOptions horizontalCentered="1"/>
  <pageMargins left="0.196527777777778" right="0.236111111111111" top="0.590277777777778" bottom="0.550694444444444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admin22</dc:creator>
  <cp:lastModifiedBy>Issing and EXO</cp:lastModifiedBy>
  <dcterms:created xsi:type="dcterms:W3CDTF">2025-03-10T02:13:00Z</dcterms:created>
  <dcterms:modified xsi:type="dcterms:W3CDTF">2025-10-21T09:48:50Z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AFA7EA8F757F4F379363B0578BCF54C0_11</vt:lpwstr>
  </property>
  <property fmtid="{D5CDD505-2E9C-101B-9397-08002B2CF9AE}" pid="3" name="KSOProductBuildVer">
    <vt:lpwstr>2052-12.1.0.23125</vt:lpwstr>
  </property>
</Properties>
</file>