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Sheet4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<sst xmlns="http://schemas.openxmlformats.org/spreadsheetml/2006/main" count="177" uniqueCount="95">
  <si>
    <t>附件1</t>
  </si>
  <si>
    <t xml:space="preserve">附件1 </t>
  </si>
  <si>
    <t>2023年11月份卫东区12345民呼必应热线考核扣分情况表（各街道办事处）</t>
  </si>
  <si>
    <t>市内五区各乡镇（办事处）排名</t>
  </si>
  <si>
    <t>全区各街道办事处排名</t>
  </si>
  <si>
    <t>承办单位</t>
  </si>
  <si>
    <t>总分  （100分）</t>
  </si>
  <si>
    <t>办理</t>
  </si>
  <si>
    <t>回访</t>
  </si>
  <si>
    <t>附加分值项</t>
  </si>
  <si>
    <t>督办（10分）</t>
  </si>
  <si>
    <t>重新办理（5分）</t>
  </si>
  <si>
    <t>按时办结率（20分）</t>
  </si>
  <si>
    <t>办件量（5分）</t>
  </si>
  <si>
    <t>回访满意率（15分）</t>
  </si>
  <si>
    <t>考核加分项（10分）</t>
  </si>
  <si>
    <t>电话督办</t>
  </si>
  <si>
    <t>限时督办</t>
  </si>
  <si>
    <t>现场督办</t>
  </si>
  <si>
    <t>专报督办</t>
  </si>
  <si>
    <t>扣分</t>
  </si>
  <si>
    <t>重新办理次数</t>
  </si>
  <si>
    <t>按时办结率</t>
  </si>
  <si>
    <t>办件量</t>
  </si>
  <si>
    <t>回访满意率</t>
  </si>
  <si>
    <t>新闻报道</t>
  </si>
  <si>
    <t>卫东区五一路街道办事处</t>
  </si>
  <si>
    <t>卫东区东环路街道办事处*</t>
  </si>
  <si>
    <t>卫东区建设路街道办事处</t>
  </si>
  <si>
    <t>卫东区东安路街道办事处*</t>
  </si>
  <si>
    <t>卫东区北环街道办事处</t>
  </si>
  <si>
    <t>卫东区优越路街道办事处*</t>
  </si>
  <si>
    <t>卫东区光华路街道办事处</t>
  </si>
  <si>
    <t>卫东区东工人镇街道办事处</t>
  </si>
  <si>
    <t>卫东区申楼街道办事处</t>
  </si>
  <si>
    <t>卫东区鸿鹰街道办事处</t>
  </si>
  <si>
    <t>卫东区东高皇街道办事处</t>
  </si>
  <si>
    <t>备注：标“*”的单位是新闻报道加分在全市考核排名中加到卫东区总分里，区考核排名重新加回该单位，全市总排名也随之调整。</t>
  </si>
  <si>
    <t>附件2</t>
  </si>
  <si>
    <t>2023年11月份卫东区12345民呼必应热线考核扣分情况表（区政府各部门）</t>
  </si>
  <si>
    <t>排名</t>
  </si>
  <si>
    <t>总分</t>
  </si>
  <si>
    <t>承办量</t>
  </si>
  <si>
    <t>逾期签收数</t>
  </si>
  <si>
    <t>逾期签收率（10分）</t>
  </si>
  <si>
    <t>办结量</t>
  </si>
  <si>
    <t>办结率（30分）</t>
  </si>
  <si>
    <t>满意率（30分）</t>
  </si>
  <si>
    <t>及时率（30分）</t>
  </si>
  <si>
    <t>区环卫服务中心</t>
  </si>
  <si>
    <t>45</t>
  </si>
  <si>
    <t>2</t>
  </si>
  <si>
    <t>100%</t>
  </si>
  <si>
    <t>区教育体育局</t>
  </si>
  <si>
    <t>48</t>
  </si>
  <si>
    <t>4</t>
  </si>
  <si>
    <t>97.83%</t>
  </si>
  <si>
    <t>区市场监管局</t>
  </si>
  <si>
    <t>97</t>
  </si>
  <si>
    <t>16</t>
  </si>
  <si>
    <t>区政务服务和大数据管理局</t>
  </si>
  <si>
    <t>3</t>
  </si>
  <si>
    <t>1</t>
  </si>
  <si>
    <t>区住房和城乡建设局</t>
  </si>
  <si>
    <t>104</t>
  </si>
  <si>
    <t>25</t>
  </si>
  <si>
    <t>96.83%</t>
  </si>
  <si>
    <t>区人力资源和社会保障局</t>
  </si>
  <si>
    <t>15</t>
  </si>
  <si>
    <t>97.92%</t>
  </si>
  <si>
    <t>区交通运输局</t>
  </si>
  <si>
    <t>8</t>
  </si>
  <si>
    <t>区医疗保障局</t>
  </si>
  <si>
    <t>10</t>
  </si>
  <si>
    <t>6</t>
  </si>
  <si>
    <t>区市场管理中心</t>
  </si>
  <si>
    <t>9</t>
  </si>
  <si>
    <t>7</t>
  </si>
  <si>
    <t>区民政局</t>
  </si>
  <si>
    <t>0</t>
  </si>
  <si>
    <t>66.67%</t>
  </si>
  <si>
    <t>卫东消防救援大队</t>
  </si>
  <si>
    <t>区农业农村和水利局</t>
  </si>
  <si>
    <t>区文化广电和旅游局</t>
  </si>
  <si>
    <t>区商务局</t>
  </si>
  <si>
    <t>区退役军人事务局</t>
  </si>
  <si>
    <t>区卫生健康委</t>
  </si>
  <si>
    <t>17</t>
  </si>
  <si>
    <t>92.31%</t>
  </si>
  <si>
    <t>94.12%</t>
  </si>
  <si>
    <t>区城市管理局</t>
  </si>
  <si>
    <t>940</t>
  </si>
  <si>
    <t>904</t>
  </si>
  <si>
    <t>88.36%</t>
  </si>
  <si>
    <t>87.34%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</si>
</sst>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0"/>
      <color rgb="FF000000"/>
      <name val="Arial"/>
      <charset val="1"/>
    </font>
    <font>
      <b/>
      <sz val="16"/>
      <color rgb="FF000000"/>
      <name val="黑体"/>
      <charset val="1"/>
    </font>
    <font>
      <sz val="16"/>
      <color rgb="FF000000"/>
      <name val="仿宋_GB2312"/>
      <charset val="1"/>
    </font>
    <font>
      <sz val="18"/>
      <color rgb="FF000000"/>
      <name val="方正小标宋简体"/>
      <charset val="134"/>
    </font>
    <font>
      <sz val="11"/>
      <color rgb="FF000000"/>
      <name val="宋体"/>
      <charset val="1"/>
    </font>
    <font>
      <sz val="11"/>
      <name val="宋体"/>
      <charset val="134"/>
      <scheme val="minor"/>
    </font>
    <font>
      <sz val="11"/>
      <color rgb="FF000000"/>
      <name val="Arial"/>
      <charset val="1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黑体"/>
      <charset val="134"/>
    </font>
    <font>
      <sz val="16"/>
      <color theme="1"/>
      <name val="仿宋_GB2312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20"/>
      <color rgb="FFFF0000"/>
      <name val="方正小标宋简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AF3FB"/>
        <bgColor indexed="64"/>
      </patternFill>
    </fill>
    <fill>
      <patternFill patternType="solid">
        <fgColor rgb="FFF5F8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26" borderId="20" applyNumberFormat="0" applyAlignment="0" applyProtection="0">
      <alignment vertical="center"/>
    </xf>
    <xf numFmtId="0" fontId="28" fillId="21" borderId="17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16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26" borderId="1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 applyFill="1"/>
    <xf numFmtId="0" fontId="8" fillId="0" borderId="0" xfId="0" applyFont="1" applyFill="1"/>
    <xf numFmtId="0" fontId="8" fillId="4" borderId="0" xfId="0" applyFont="1" applyFill="1"/>
    <xf numFmtId="0" fontId="7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7" fillId="4" borderId="0" xfId="0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vertical="center" wrapText="1"/>
    </xf>
    <xf numFmtId="0" fontId="13" fillId="4" borderId="0" xfId="0" applyFont="1" applyFill="1"/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4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5" fillId="0" borderId="0" xfId="0" applyFont="1" applyFill="1"/>
    <xf numFmtId="0" fontId="15" fillId="4" borderId="0" xfId="0" applyFont="1" applyFill="1"/>
    <xf numFmtId="0" fontId="7" fillId="4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zoomScale="110" zoomScaleNormal="110" topLeftCell="A3" workbookViewId="0">
      <selection activeCell="O9" sqref="O9"/>
    </sheetView>
  </sheetViews>
  <sheetFormatPr defaultColWidth="9.14285714285714" defaultRowHeight="12.75"/>
  <cols>
    <col min="1" max="1" width="7.26666666666667" style="32" customWidth="1"/>
    <col min="2" max="2" width="6.36190476190476" style="32" customWidth="1"/>
    <col min="3" max="3" width="25.0571428571429" style="32" customWidth="1"/>
    <col min="4" max="4" width="9.86666666666667" style="32" customWidth="1"/>
    <col min="5" max="5" width="5.82857142857143" style="32" customWidth="1"/>
    <col min="6" max="6" width="5.7047619047619" style="32" customWidth="1"/>
    <col min="7" max="7" width="5.96190476190476" style="32" customWidth="1"/>
    <col min="8" max="8" width="5.05714285714286" style="32" customWidth="1"/>
    <col min="9" max="9" width="4.66666666666667" style="33" customWidth="1"/>
    <col min="10" max="10" width="6.88571428571429" style="32" customWidth="1"/>
    <col min="11" max="11" width="5.05714285714286" style="34" customWidth="1"/>
    <col min="12" max="12" width="7.14285714285714" style="35" customWidth="1"/>
    <col min="13" max="13" width="5.19047619047619" style="33" customWidth="1"/>
    <col min="14" max="14" width="7.14285714285714" style="32" customWidth="1"/>
    <col min="15" max="15" width="4.92380952380952" style="34" customWidth="1"/>
    <col min="16" max="16" width="8.43809523809524" style="32" customWidth="1"/>
    <col min="17" max="17" width="5.19047619047619" style="35" customWidth="1"/>
    <col min="18" max="18" width="7.4" style="36" customWidth="1"/>
    <col min="19" max="16384" width="9.14285714285714" style="32"/>
  </cols>
  <sheetData>
    <row r="1" ht="20.25" spans="1:17">
      <c r="A1" s="37" t="s">
        <v>0</v>
      </c>
      <c r="B1" s="38"/>
      <c r="C1" s="39"/>
      <c r="D1" s="39"/>
      <c r="E1" s="39"/>
      <c r="F1" s="39"/>
      <c r="G1" s="39"/>
      <c r="H1" s="39"/>
      <c r="I1" s="54"/>
      <c r="J1" s="39"/>
      <c r="K1" s="55"/>
      <c r="L1" s="56"/>
      <c r="M1" s="54"/>
      <c r="N1" s="39"/>
      <c r="O1" s="55"/>
      <c r="P1" s="39"/>
      <c r="Q1" s="56"/>
    </row>
    <row r="2" ht="20.25" spans="1:17">
      <c r="A2" s="40"/>
      <c r="B2" s="38"/>
      <c r="C2" s="39"/>
      <c r="D2" s="39"/>
      <c r="E2" s="39"/>
      <c r="F2" s="39"/>
      <c r="G2" s="39"/>
      <c r="H2" s="39"/>
      <c r="I2" s="54"/>
      <c r="J2" s="39"/>
      <c r="K2" s="55"/>
      <c r="L2" s="56"/>
      <c r="M2" s="54"/>
      <c r="N2" s="39"/>
      <c r="O2" s="55"/>
      <c r="P2" s="39"/>
      <c r="Q2" s="56"/>
    </row>
    <row r="3" ht="20.25" spans="1:17">
      <c r="A3" s="40" t="s">
        <v>1</v>
      </c>
      <c r="B3" s="38"/>
      <c r="C3" s="39"/>
      <c r="D3" s="39"/>
      <c r="E3" s="39"/>
      <c r="F3" s="39"/>
      <c r="G3" s="39"/>
      <c r="H3" s="39"/>
      <c r="I3" s="54"/>
      <c r="J3" s="39"/>
      <c r="K3" s="55"/>
      <c r="L3" s="56"/>
      <c r="M3" s="54"/>
      <c r="N3" s="39"/>
      <c r="O3" s="55"/>
      <c r="P3" s="39"/>
      <c r="Q3" s="56"/>
    </row>
    <row r="4" ht="27" spans="1:18">
      <c r="A4" s="41" t="s">
        <v>2</v>
      </c>
      <c r="B4" s="41"/>
      <c r="C4" s="41"/>
      <c r="D4" s="41"/>
      <c r="E4" s="41"/>
      <c r="F4" s="41"/>
      <c r="G4" s="41"/>
      <c r="H4" s="41"/>
      <c r="I4" s="57"/>
      <c r="J4" s="41"/>
      <c r="K4" s="58"/>
      <c r="L4" s="41"/>
      <c r="M4" s="57"/>
      <c r="N4" s="41"/>
      <c r="O4" s="58"/>
      <c r="P4" s="41"/>
      <c r="Q4" s="69"/>
      <c r="R4" s="41"/>
    </row>
    <row r="5" ht="26" customHeight="1" spans="1:18">
      <c r="A5" s="42" t="s">
        <v>3</v>
      </c>
      <c r="B5" s="42" t="s">
        <v>4</v>
      </c>
      <c r="C5" s="43" t="s">
        <v>5</v>
      </c>
      <c r="D5" s="44" t="s">
        <v>6</v>
      </c>
      <c r="E5" s="52" t="s">
        <v>7</v>
      </c>
      <c r="F5" s="53"/>
      <c r="G5" s="53"/>
      <c r="H5" s="53"/>
      <c r="I5" s="53"/>
      <c r="J5" s="53"/>
      <c r="K5" s="53"/>
      <c r="L5" s="53"/>
      <c r="M5" s="53"/>
      <c r="N5" s="53"/>
      <c r="O5" s="67"/>
      <c r="P5" s="52" t="s">
        <v>8</v>
      </c>
      <c r="Q5" s="70"/>
      <c r="R5" s="44" t="s">
        <v>9</v>
      </c>
    </row>
    <row r="6" ht="26" customHeight="1" spans="1:18">
      <c r="A6" s="45"/>
      <c r="B6" s="45"/>
      <c r="C6" s="46"/>
      <c r="D6" s="44"/>
      <c r="E6" s="52" t="s">
        <v>10</v>
      </c>
      <c r="F6" s="53"/>
      <c r="G6" s="53"/>
      <c r="H6" s="53"/>
      <c r="I6" s="59"/>
      <c r="J6" s="52" t="s">
        <v>11</v>
      </c>
      <c r="K6" s="60"/>
      <c r="L6" s="52" t="s">
        <v>12</v>
      </c>
      <c r="M6" s="68"/>
      <c r="N6" s="52" t="s">
        <v>13</v>
      </c>
      <c r="O6" s="60"/>
      <c r="P6" s="52" t="s">
        <v>14</v>
      </c>
      <c r="Q6" s="70"/>
      <c r="R6" s="44" t="s">
        <v>15</v>
      </c>
    </row>
    <row r="7" ht="34" customHeight="1" spans="1:18">
      <c r="A7" s="47"/>
      <c r="B7" s="47"/>
      <c r="C7" s="48"/>
      <c r="D7" s="44"/>
      <c r="E7" s="44" t="s">
        <v>16</v>
      </c>
      <c r="F7" s="44" t="s">
        <v>17</v>
      </c>
      <c r="G7" s="44" t="s">
        <v>18</v>
      </c>
      <c r="H7" s="44" t="s">
        <v>19</v>
      </c>
      <c r="I7" s="61" t="s">
        <v>20</v>
      </c>
      <c r="J7" s="44" t="s">
        <v>21</v>
      </c>
      <c r="K7" s="61" t="s">
        <v>20</v>
      </c>
      <c r="L7" s="44" t="s">
        <v>22</v>
      </c>
      <c r="M7" s="61" t="s">
        <v>20</v>
      </c>
      <c r="N7" s="44" t="s">
        <v>23</v>
      </c>
      <c r="O7" s="61" t="s">
        <v>20</v>
      </c>
      <c r="P7" s="44" t="s">
        <v>24</v>
      </c>
      <c r="Q7" s="44" t="s">
        <v>20</v>
      </c>
      <c r="R7" s="44" t="s">
        <v>25</v>
      </c>
    </row>
    <row r="8" ht="23" customHeight="1" spans="1:18">
      <c r="A8" s="49">
        <v>1</v>
      </c>
      <c r="B8" s="49">
        <v>1</v>
      </c>
      <c r="C8" s="50" t="s">
        <v>26</v>
      </c>
      <c r="D8" s="49">
        <v>88.5</v>
      </c>
      <c r="E8" s="49">
        <v>0</v>
      </c>
      <c r="F8" s="49">
        <v>0</v>
      </c>
      <c r="G8" s="49">
        <v>0</v>
      </c>
      <c r="H8" s="49">
        <v>0</v>
      </c>
      <c r="I8" s="62">
        <v>0</v>
      </c>
      <c r="J8" s="49">
        <v>0</v>
      </c>
      <c r="K8" s="62">
        <v>0</v>
      </c>
      <c r="L8" s="63">
        <v>1</v>
      </c>
      <c r="M8" s="62">
        <v>0</v>
      </c>
      <c r="N8" s="49">
        <v>117</v>
      </c>
      <c r="O8" s="62">
        <v>3.5</v>
      </c>
      <c r="P8" s="63">
        <v>1</v>
      </c>
      <c r="Q8" s="49">
        <v>0</v>
      </c>
      <c r="R8" s="49">
        <v>2</v>
      </c>
    </row>
    <row r="9" ht="23" customHeight="1" spans="1:18">
      <c r="A9" s="49">
        <v>2</v>
      </c>
      <c r="B9" s="49">
        <v>2</v>
      </c>
      <c r="C9" s="50" t="s">
        <v>27</v>
      </c>
      <c r="D9" s="49">
        <v>87.79</v>
      </c>
      <c r="E9" s="49">
        <v>0</v>
      </c>
      <c r="F9" s="49">
        <v>0</v>
      </c>
      <c r="G9" s="49">
        <v>0</v>
      </c>
      <c r="H9" s="49">
        <v>0</v>
      </c>
      <c r="I9" s="62">
        <v>0</v>
      </c>
      <c r="J9" s="49">
        <v>4</v>
      </c>
      <c r="K9" s="62">
        <v>5</v>
      </c>
      <c r="L9" s="63">
        <v>1</v>
      </c>
      <c r="M9" s="62">
        <v>0</v>
      </c>
      <c r="N9" s="49">
        <v>94</v>
      </c>
      <c r="O9" s="62">
        <v>4</v>
      </c>
      <c r="P9" s="63">
        <v>0.9861</v>
      </c>
      <c r="Q9" s="49">
        <v>0.21</v>
      </c>
      <c r="R9" s="49">
        <v>7</v>
      </c>
    </row>
    <row r="10" ht="23" customHeight="1" spans="1:18">
      <c r="A10" s="49">
        <v>3</v>
      </c>
      <c r="B10" s="49">
        <v>3</v>
      </c>
      <c r="C10" s="50" t="s">
        <v>28</v>
      </c>
      <c r="D10" s="49">
        <v>86.5</v>
      </c>
      <c r="E10" s="49">
        <v>0</v>
      </c>
      <c r="F10" s="49">
        <v>0</v>
      </c>
      <c r="G10" s="49">
        <v>0</v>
      </c>
      <c r="H10" s="49">
        <v>0</v>
      </c>
      <c r="I10" s="62">
        <v>0</v>
      </c>
      <c r="J10" s="49">
        <v>0</v>
      </c>
      <c r="K10" s="62">
        <v>0</v>
      </c>
      <c r="L10" s="63">
        <v>1</v>
      </c>
      <c r="M10" s="62">
        <v>0</v>
      </c>
      <c r="N10" s="49">
        <v>106</v>
      </c>
      <c r="O10" s="62">
        <v>3.5</v>
      </c>
      <c r="P10" s="63">
        <v>1</v>
      </c>
      <c r="Q10" s="49">
        <v>0</v>
      </c>
      <c r="R10" s="49">
        <v>0</v>
      </c>
    </row>
    <row r="11" ht="23" customHeight="1" spans="1:18">
      <c r="A11" s="49">
        <v>3</v>
      </c>
      <c r="B11" s="49">
        <v>3</v>
      </c>
      <c r="C11" s="50" t="s">
        <v>29</v>
      </c>
      <c r="D11" s="49">
        <v>86.5</v>
      </c>
      <c r="E11" s="49">
        <v>0</v>
      </c>
      <c r="F11" s="49">
        <v>0</v>
      </c>
      <c r="G11" s="49">
        <v>0</v>
      </c>
      <c r="H11" s="49">
        <v>0</v>
      </c>
      <c r="I11" s="62">
        <v>0</v>
      </c>
      <c r="J11" s="49">
        <v>5</v>
      </c>
      <c r="K11" s="62">
        <v>5</v>
      </c>
      <c r="L11" s="63">
        <v>1</v>
      </c>
      <c r="M11" s="62">
        <v>0</v>
      </c>
      <c r="N11" s="49">
        <v>144</v>
      </c>
      <c r="O11" s="62">
        <v>3.5</v>
      </c>
      <c r="P11" s="63">
        <v>1</v>
      </c>
      <c r="Q11" s="49">
        <v>0</v>
      </c>
      <c r="R11" s="49">
        <v>5</v>
      </c>
    </row>
    <row r="12" ht="23" customHeight="1" spans="1:18">
      <c r="A12" s="49">
        <v>5</v>
      </c>
      <c r="B12" s="49">
        <v>5</v>
      </c>
      <c r="C12" s="50" t="s">
        <v>30</v>
      </c>
      <c r="D12" s="49">
        <v>86</v>
      </c>
      <c r="E12" s="49">
        <v>0</v>
      </c>
      <c r="F12" s="49">
        <v>0</v>
      </c>
      <c r="G12" s="49">
        <v>0</v>
      </c>
      <c r="H12" s="49">
        <v>0</v>
      </c>
      <c r="I12" s="62">
        <v>0</v>
      </c>
      <c r="J12" s="49">
        <v>5</v>
      </c>
      <c r="K12" s="62">
        <v>5</v>
      </c>
      <c r="L12" s="63">
        <v>1</v>
      </c>
      <c r="M12" s="62">
        <v>0</v>
      </c>
      <c r="N12" s="49">
        <v>170</v>
      </c>
      <c r="O12" s="62">
        <v>3</v>
      </c>
      <c r="P12" s="63">
        <v>1</v>
      </c>
      <c r="Q12" s="49">
        <v>0</v>
      </c>
      <c r="R12" s="49">
        <v>4</v>
      </c>
    </row>
    <row r="13" ht="23" customHeight="1" spans="1:18">
      <c r="A13" s="49">
        <v>5</v>
      </c>
      <c r="B13" s="49">
        <v>5</v>
      </c>
      <c r="C13" s="50" t="s">
        <v>31</v>
      </c>
      <c r="D13" s="49">
        <v>86</v>
      </c>
      <c r="E13" s="49">
        <v>0</v>
      </c>
      <c r="F13" s="49">
        <v>0</v>
      </c>
      <c r="G13" s="49">
        <v>0</v>
      </c>
      <c r="H13" s="49">
        <v>0</v>
      </c>
      <c r="I13" s="62">
        <v>0</v>
      </c>
      <c r="J13" s="49">
        <v>1</v>
      </c>
      <c r="K13" s="62">
        <v>2</v>
      </c>
      <c r="L13" s="63">
        <v>1</v>
      </c>
      <c r="M13" s="62">
        <v>0</v>
      </c>
      <c r="N13" s="49">
        <v>71</v>
      </c>
      <c r="O13" s="62">
        <v>4</v>
      </c>
      <c r="P13" s="63">
        <v>1</v>
      </c>
      <c r="Q13" s="49">
        <v>0</v>
      </c>
      <c r="R13" s="49">
        <v>2</v>
      </c>
    </row>
    <row r="14" ht="20" customHeight="1" spans="1:18">
      <c r="A14" s="49">
        <v>9</v>
      </c>
      <c r="B14" s="49">
        <v>7</v>
      </c>
      <c r="C14" s="50" t="s">
        <v>32</v>
      </c>
      <c r="D14" s="49">
        <v>85.5</v>
      </c>
      <c r="E14" s="49">
        <v>0</v>
      </c>
      <c r="F14" s="49">
        <v>0</v>
      </c>
      <c r="G14" s="49">
        <v>0</v>
      </c>
      <c r="H14" s="49">
        <v>0</v>
      </c>
      <c r="I14" s="62">
        <v>0</v>
      </c>
      <c r="J14" s="49">
        <v>0</v>
      </c>
      <c r="K14" s="62">
        <v>0</v>
      </c>
      <c r="L14" s="63">
        <v>1</v>
      </c>
      <c r="M14" s="62">
        <v>0</v>
      </c>
      <c r="N14" s="49">
        <v>7</v>
      </c>
      <c r="O14" s="62">
        <v>4.5</v>
      </c>
      <c r="P14" s="63">
        <v>1</v>
      </c>
      <c r="Q14" s="49">
        <v>0</v>
      </c>
      <c r="R14" s="49">
        <v>0</v>
      </c>
    </row>
    <row r="15" ht="21" customHeight="1" spans="1:18">
      <c r="A15" s="49">
        <v>9</v>
      </c>
      <c r="B15" s="49">
        <v>7</v>
      </c>
      <c r="C15" s="50" t="s">
        <v>33</v>
      </c>
      <c r="D15" s="49">
        <v>85.5</v>
      </c>
      <c r="E15" s="49">
        <v>0</v>
      </c>
      <c r="F15" s="49">
        <v>0</v>
      </c>
      <c r="G15" s="49">
        <v>0</v>
      </c>
      <c r="H15" s="49">
        <v>0</v>
      </c>
      <c r="I15" s="62">
        <v>0</v>
      </c>
      <c r="J15" s="49">
        <v>0</v>
      </c>
      <c r="K15" s="62">
        <v>0</v>
      </c>
      <c r="L15" s="63">
        <v>1</v>
      </c>
      <c r="M15" s="62">
        <v>0</v>
      </c>
      <c r="N15" s="49">
        <v>6</v>
      </c>
      <c r="O15" s="62">
        <v>4.5</v>
      </c>
      <c r="P15" s="63">
        <v>1</v>
      </c>
      <c r="Q15" s="49">
        <v>0</v>
      </c>
      <c r="R15" s="49">
        <v>0</v>
      </c>
    </row>
    <row r="16" ht="25" customHeight="1" spans="1:18">
      <c r="A16" s="49">
        <v>13</v>
      </c>
      <c r="B16" s="49">
        <v>9</v>
      </c>
      <c r="C16" s="50" t="s">
        <v>34</v>
      </c>
      <c r="D16" s="49">
        <v>84</v>
      </c>
      <c r="E16" s="49">
        <v>0</v>
      </c>
      <c r="F16" s="49">
        <v>0</v>
      </c>
      <c r="G16" s="49">
        <v>0</v>
      </c>
      <c r="H16" s="49">
        <v>0</v>
      </c>
      <c r="I16" s="62">
        <v>0</v>
      </c>
      <c r="J16" s="49">
        <v>1</v>
      </c>
      <c r="K16" s="62">
        <v>2</v>
      </c>
      <c r="L16" s="63">
        <v>1</v>
      </c>
      <c r="M16" s="62">
        <v>0</v>
      </c>
      <c r="N16" s="49">
        <v>39</v>
      </c>
      <c r="O16" s="62">
        <v>4</v>
      </c>
      <c r="P16" s="63">
        <v>1</v>
      </c>
      <c r="Q16" s="49">
        <v>0</v>
      </c>
      <c r="R16" s="49">
        <v>0</v>
      </c>
    </row>
    <row r="17" ht="22" customHeight="1" spans="1:18">
      <c r="A17" s="49">
        <v>25</v>
      </c>
      <c r="B17" s="49">
        <v>10</v>
      </c>
      <c r="C17" s="50" t="s">
        <v>35</v>
      </c>
      <c r="D17" s="49">
        <v>81.5</v>
      </c>
      <c r="E17" s="49">
        <v>0</v>
      </c>
      <c r="F17" s="49">
        <v>0</v>
      </c>
      <c r="G17" s="49">
        <v>0</v>
      </c>
      <c r="H17" s="49">
        <v>0</v>
      </c>
      <c r="I17" s="62">
        <v>0</v>
      </c>
      <c r="J17" s="49">
        <v>4</v>
      </c>
      <c r="K17" s="62">
        <v>5</v>
      </c>
      <c r="L17" s="63">
        <v>1</v>
      </c>
      <c r="M17" s="62">
        <v>0</v>
      </c>
      <c r="N17" s="49">
        <v>122</v>
      </c>
      <c r="O17" s="62">
        <v>3.5</v>
      </c>
      <c r="P17" s="63">
        <v>1</v>
      </c>
      <c r="Q17" s="49">
        <v>0</v>
      </c>
      <c r="R17" s="49">
        <v>0</v>
      </c>
    </row>
    <row r="18" ht="26" customHeight="1" spans="1:18">
      <c r="A18" s="49">
        <v>34</v>
      </c>
      <c r="B18" s="49">
        <v>11</v>
      </c>
      <c r="C18" s="50" t="s">
        <v>36</v>
      </c>
      <c r="D18" s="49">
        <v>79.88</v>
      </c>
      <c r="E18" s="49">
        <v>1</v>
      </c>
      <c r="F18" s="49">
        <v>0</v>
      </c>
      <c r="G18" s="49">
        <v>0</v>
      </c>
      <c r="H18" s="49">
        <v>0</v>
      </c>
      <c r="I18" s="62">
        <v>1</v>
      </c>
      <c r="J18" s="49">
        <v>0</v>
      </c>
      <c r="K18" s="62">
        <v>0</v>
      </c>
      <c r="L18" s="63">
        <v>0.7692</v>
      </c>
      <c r="M18" s="62">
        <v>4.62</v>
      </c>
      <c r="N18" s="49">
        <v>13</v>
      </c>
      <c r="O18" s="62">
        <v>4.5</v>
      </c>
      <c r="P18" s="63">
        <v>1</v>
      </c>
      <c r="Q18" s="49">
        <v>0</v>
      </c>
      <c r="R18" s="49">
        <v>0</v>
      </c>
    </row>
    <row r="19" ht="26" customHeight="1" spans="1:12">
      <c r="A19" s="51" t="s">
        <v>37</v>
      </c>
      <c r="B19" s="51"/>
      <c r="C19" s="51"/>
      <c r="D19" s="51"/>
      <c r="E19" s="51"/>
      <c r="F19" s="51"/>
      <c r="G19" s="51"/>
      <c r="H19" s="51"/>
      <c r="I19" s="64"/>
      <c r="J19" s="51"/>
      <c r="K19" s="65"/>
      <c r="L19" s="66"/>
    </row>
  </sheetData>
  <sortState ref="A2:S12">
    <sortCondition ref="D2" descending="1"/>
  </sortState>
  <mergeCells count="13">
    <mergeCell ref="A1:B1"/>
    <mergeCell ref="A4:R4"/>
    <mergeCell ref="E5:O5"/>
    <mergeCell ref="P5:Q5"/>
    <mergeCell ref="E6:I6"/>
    <mergeCell ref="J6:K6"/>
    <mergeCell ref="L6:M6"/>
    <mergeCell ref="N6:O6"/>
    <mergeCell ref="P6:Q6"/>
    <mergeCell ref="A5:A7"/>
    <mergeCell ref="B5:B7"/>
    <mergeCell ref="C5:C7"/>
    <mergeCell ref="D5:D7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P4" sqref="P4"/>
    </sheetView>
  </sheetViews>
  <sheetFormatPr defaultColWidth="9.14285714285714" defaultRowHeight="13.5"/>
  <cols>
    <col min="1" max="1" width="7.71428571428571" customWidth="1"/>
    <col min="2" max="2" width="26.2857142857143" customWidth="1"/>
    <col min="6" max="6" width="9.57142857142857"/>
    <col min="7" max="7" width="8" customWidth="1"/>
    <col min="10" max="10" width="5.71428571428571" customWidth="1"/>
    <col min="14" max="14" width="7.28571428571429" customWidth="1"/>
    <col min="15" max="15" width="8.14285714285714" customWidth="1"/>
  </cols>
  <sheetData>
    <row r="1" customFormat="1" ht="20.25" spans="1:9">
      <c r="A1" s="1" t="s">
        <v>38</v>
      </c>
      <c r="B1" s="2"/>
      <c r="E1" s="12"/>
      <c r="I1" s="12"/>
    </row>
    <row r="2" customFormat="1" ht="20.25" spans="1:9">
      <c r="A2" s="1"/>
      <c r="B2" s="2"/>
      <c r="E2" s="12"/>
      <c r="I2" s="12"/>
    </row>
    <row r="3" customFormat="1" ht="24" spans="1:15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1" ht="57" spans="1:15">
      <c r="A4" s="4" t="s">
        <v>40</v>
      </c>
      <c r="B4" s="4" t="s">
        <v>5</v>
      </c>
      <c r="C4" s="4" t="s">
        <v>41</v>
      </c>
      <c r="D4" s="4" t="s">
        <v>42</v>
      </c>
      <c r="E4" s="13" t="s">
        <v>43</v>
      </c>
      <c r="F4" s="13" t="s">
        <v>44</v>
      </c>
      <c r="G4" s="4" t="s">
        <v>20</v>
      </c>
      <c r="H4" s="4" t="s">
        <v>45</v>
      </c>
      <c r="I4" s="13" t="s">
        <v>46</v>
      </c>
      <c r="J4" s="4" t="s">
        <v>20</v>
      </c>
      <c r="K4" s="13" t="s">
        <v>47</v>
      </c>
      <c r="L4" s="4" t="s">
        <v>20</v>
      </c>
      <c r="M4" s="13" t="s">
        <v>48</v>
      </c>
      <c r="N4" s="4" t="s">
        <v>20</v>
      </c>
      <c r="O4" s="28" t="s">
        <v>15</v>
      </c>
    </row>
    <row r="5" customFormat="1" ht="15" spans="1:15">
      <c r="A5" s="5">
        <v>1</v>
      </c>
      <c r="B5" s="6" t="s">
        <v>49</v>
      </c>
      <c r="C5" s="7">
        <f t="shared" ref="C5:C21" si="0">100-G5-J5-L5-N5+O5</f>
        <v>99.5555555555556</v>
      </c>
      <c r="D5" s="5" t="s">
        <v>50</v>
      </c>
      <c r="E5" s="14" t="s">
        <v>51</v>
      </c>
      <c r="F5" s="15">
        <f t="shared" ref="F5:F21" si="1">E5/D5</f>
        <v>0.0444444444444444</v>
      </c>
      <c r="G5" s="7">
        <f t="shared" ref="G5:G21" si="2">F5*10</f>
        <v>0.444444444444444</v>
      </c>
      <c r="H5" s="5" t="s">
        <v>50</v>
      </c>
      <c r="I5" s="14" t="s">
        <v>52</v>
      </c>
      <c r="J5" s="5">
        <v>0</v>
      </c>
      <c r="K5" s="5" t="s">
        <v>52</v>
      </c>
      <c r="L5" s="5">
        <v>0</v>
      </c>
      <c r="M5" s="5" t="s">
        <v>52</v>
      </c>
      <c r="N5" s="29">
        <f t="shared" ref="N5:N21" si="3">(1-M5)*30</f>
        <v>0</v>
      </c>
      <c r="O5" s="30">
        <v>0</v>
      </c>
    </row>
    <row r="6" ht="15" spans="1:15">
      <c r="A6" s="5">
        <v>2</v>
      </c>
      <c r="B6" s="6" t="s">
        <v>53</v>
      </c>
      <c r="C6" s="7">
        <f t="shared" si="0"/>
        <v>98.5156666666667</v>
      </c>
      <c r="D6" s="5" t="s">
        <v>54</v>
      </c>
      <c r="E6" s="14" t="s">
        <v>55</v>
      </c>
      <c r="F6" s="15">
        <f t="shared" si="1"/>
        <v>0.0833333333333333</v>
      </c>
      <c r="G6" s="7">
        <f t="shared" si="2"/>
        <v>0.833333333333333</v>
      </c>
      <c r="H6" s="5" t="s">
        <v>54</v>
      </c>
      <c r="I6" s="14" t="s">
        <v>52</v>
      </c>
      <c r="J6" s="5">
        <v>0</v>
      </c>
      <c r="K6" s="5" t="s">
        <v>56</v>
      </c>
      <c r="L6" s="26">
        <f t="shared" ref="L6:L10" si="4">(1-K6)*30</f>
        <v>0.651000000000002</v>
      </c>
      <c r="M6" s="5" t="s">
        <v>52</v>
      </c>
      <c r="N6" s="29">
        <f t="shared" si="3"/>
        <v>0</v>
      </c>
      <c r="O6" s="30">
        <v>0</v>
      </c>
    </row>
    <row r="7" ht="15" spans="1:15">
      <c r="A7" s="8">
        <v>3</v>
      </c>
      <c r="B7" s="6" t="s">
        <v>57</v>
      </c>
      <c r="C7" s="7">
        <f t="shared" si="0"/>
        <v>98.3505154639175</v>
      </c>
      <c r="D7" s="9" t="s">
        <v>58</v>
      </c>
      <c r="E7" s="16" t="s">
        <v>59</v>
      </c>
      <c r="F7" s="17">
        <f t="shared" si="1"/>
        <v>0.164948453608247</v>
      </c>
      <c r="G7" s="18">
        <f t="shared" si="2"/>
        <v>1.64948453608247</v>
      </c>
      <c r="H7" s="19" t="s">
        <v>58</v>
      </c>
      <c r="I7" s="16" t="s">
        <v>52</v>
      </c>
      <c r="J7" s="19">
        <v>0</v>
      </c>
      <c r="K7" s="19" t="s">
        <v>52</v>
      </c>
      <c r="L7" s="5">
        <v>0</v>
      </c>
      <c r="M7" s="19" t="s">
        <v>52</v>
      </c>
      <c r="N7" s="29">
        <f t="shared" si="3"/>
        <v>0</v>
      </c>
      <c r="O7" s="30">
        <v>0</v>
      </c>
    </row>
    <row r="8" ht="15" spans="1:15">
      <c r="A8" s="5">
        <v>4</v>
      </c>
      <c r="B8" s="6" t="s">
        <v>60</v>
      </c>
      <c r="C8" s="7">
        <f t="shared" si="0"/>
        <v>96.6666666666667</v>
      </c>
      <c r="D8" s="10" t="s">
        <v>61</v>
      </c>
      <c r="E8" s="20" t="s">
        <v>62</v>
      </c>
      <c r="F8" s="21">
        <f t="shared" si="1"/>
        <v>0.333333333333333</v>
      </c>
      <c r="G8" s="22">
        <f t="shared" si="2"/>
        <v>3.33333333333333</v>
      </c>
      <c r="H8" s="23" t="s">
        <v>61</v>
      </c>
      <c r="I8" s="20" t="s">
        <v>52</v>
      </c>
      <c r="J8" s="23">
        <v>0</v>
      </c>
      <c r="K8" s="23" t="s">
        <v>52</v>
      </c>
      <c r="L8" s="5">
        <v>0</v>
      </c>
      <c r="M8" s="23" t="s">
        <v>52</v>
      </c>
      <c r="N8" s="29">
        <f t="shared" si="3"/>
        <v>0</v>
      </c>
      <c r="O8" s="30">
        <v>0</v>
      </c>
    </row>
    <row r="9" ht="15" spans="1:15">
      <c r="A9" s="5">
        <v>5</v>
      </c>
      <c r="B9" s="6" t="s">
        <v>63</v>
      </c>
      <c r="C9" s="7">
        <f t="shared" si="0"/>
        <v>96.6451538461538</v>
      </c>
      <c r="D9" s="11" t="s">
        <v>64</v>
      </c>
      <c r="E9" s="24" t="s">
        <v>65</v>
      </c>
      <c r="F9" s="21">
        <f t="shared" si="1"/>
        <v>0.240384615384615</v>
      </c>
      <c r="G9" s="22">
        <f t="shared" si="2"/>
        <v>2.40384615384615</v>
      </c>
      <c r="H9" s="25" t="s">
        <v>64</v>
      </c>
      <c r="I9" s="24" t="s">
        <v>52</v>
      </c>
      <c r="J9" s="23">
        <v>0</v>
      </c>
      <c r="K9" s="25" t="s">
        <v>66</v>
      </c>
      <c r="L9" s="27">
        <f t="shared" si="4"/>
        <v>0.951000000000002</v>
      </c>
      <c r="M9" s="25" t="s">
        <v>52</v>
      </c>
      <c r="N9" s="29">
        <f t="shared" si="3"/>
        <v>0</v>
      </c>
      <c r="O9" s="30">
        <v>0</v>
      </c>
    </row>
    <row r="10" ht="15" spans="1:15">
      <c r="A10" s="5">
        <v>6</v>
      </c>
      <c r="B10" s="6" t="s">
        <v>67</v>
      </c>
      <c r="C10" s="7">
        <f t="shared" si="0"/>
        <v>96.251</v>
      </c>
      <c r="D10" s="11" t="s">
        <v>54</v>
      </c>
      <c r="E10" s="24" t="s">
        <v>68</v>
      </c>
      <c r="F10" s="21">
        <f t="shared" si="1"/>
        <v>0.3125</v>
      </c>
      <c r="G10" s="22">
        <f t="shared" si="2"/>
        <v>3.125</v>
      </c>
      <c r="H10" s="25" t="s">
        <v>54</v>
      </c>
      <c r="I10" s="24" t="s">
        <v>52</v>
      </c>
      <c r="J10" s="23">
        <v>0</v>
      </c>
      <c r="K10" s="25" t="s">
        <v>69</v>
      </c>
      <c r="L10" s="27">
        <f t="shared" si="4"/>
        <v>0.623999999999998</v>
      </c>
      <c r="M10" s="25" t="s">
        <v>52</v>
      </c>
      <c r="N10" s="29">
        <f t="shared" si="3"/>
        <v>0</v>
      </c>
      <c r="O10" s="30">
        <v>0</v>
      </c>
    </row>
    <row r="11" ht="15" spans="1:15">
      <c r="A11" s="5">
        <v>7</v>
      </c>
      <c r="B11" s="6" t="s">
        <v>70</v>
      </c>
      <c r="C11" s="7">
        <f t="shared" si="0"/>
        <v>96.25</v>
      </c>
      <c r="D11" s="11" t="s">
        <v>71</v>
      </c>
      <c r="E11" s="24" t="s">
        <v>61</v>
      </c>
      <c r="F11" s="21">
        <f t="shared" si="1"/>
        <v>0.375</v>
      </c>
      <c r="G11" s="22">
        <f t="shared" si="2"/>
        <v>3.75</v>
      </c>
      <c r="H11" s="25" t="s">
        <v>71</v>
      </c>
      <c r="I11" s="24" t="s">
        <v>52</v>
      </c>
      <c r="J11" s="23">
        <v>0</v>
      </c>
      <c r="K11" s="25" t="s">
        <v>52</v>
      </c>
      <c r="L11" s="5">
        <v>0</v>
      </c>
      <c r="M11" s="25" t="s">
        <v>52</v>
      </c>
      <c r="N11" s="29">
        <f t="shared" si="3"/>
        <v>0</v>
      </c>
      <c r="O11" s="30">
        <v>0</v>
      </c>
    </row>
    <row r="12" ht="15" spans="1:15">
      <c r="A12" s="5">
        <v>8</v>
      </c>
      <c r="B12" s="6" t="s">
        <v>72</v>
      </c>
      <c r="C12" s="7">
        <f t="shared" si="0"/>
        <v>94</v>
      </c>
      <c r="D12" s="10" t="s">
        <v>73</v>
      </c>
      <c r="E12" s="20" t="s">
        <v>74</v>
      </c>
      <c r="F12" s="21">
        <f t="shared" si="1"/>
        <v>0.6</v>
      </c>
      <c r="G12" s="22">
        <f t="shared" si="2"/>
        <v>6</v>
      </c>
      <c r="H12" s="23" t="s">
        <v>73</v>
      </c>
      <c r="I12" s="20" t="s">
        <v>52</v>
      </c>
      <c r="J12" s="23">
        <v>0</v>
      </c>
      <c r="K12" s="23" t="s">
        <v>52</v>
      </c>
      <c r="L12" s="5">
        <v>0</v>
      </c>
      <c r="M12" s="23" t="s">
        <v>52</v>
      </c>
      <c r="N12" s="29">
        <f t="shared" si="3"/>
        <v>0</v>
      </c>
      <c r="O12" s="30">
        <v>0</v>
      </c>
    </row>
    <row r="13" ht="15" spans="1:15">
      <c r="A13" s="5">
        <v>9</v>
      </c>
      <c r="B13" s="6" t="s">
        <v>75</v>
      </c>
      <c r="C13" s="7">
        <f t="shared" si="0"/>
        <v>92.2222222222222</v>
      </c>
      <c r="D13" s="10" t="s">
        <v>76</v>
      </c>
      <c r="E13" s="20" t="s">
        <v>77</v>
      </c>
      <c r="F13" s="21">
        <f t="shared" si="1"/>
        <v>0.777777777777778</v>
      </c>
      <c r="G13" s="22">
        <f t="shared" si="2"/>
        <v>7.77777777777778</v>
      </c>
      <c r="H13" s="23" t="s">
        <v>76</v>
      </c>
      <c r="I13" s="20" t="s">
        <v>52</v>
      </c>
      <c r="J13" s="23">
        <v>0</v>
      </c>
      <c r="K13" s="23" t="s">
        <v>52</v>
      </c>
      <c r="L13" s="5">
        <v>0</v>
      </c>
      <c r="M13" s="23" t="s">
        <v>52</v>
      </c>
      <c r="N13" s="29">
        <f t="shared" si="3"/>
        <v>0</v>
      </c>
      <c r="O13" s="30">
        <v>0</v>
      </c>
    </row>
    <row r="14" ht="15" spans="1:15">
      <c r="A14" s="5">
        <v>10</v>
      </c>
      <c r="B14" s="6" t="s">
        <v>78</v>
      </c>
      <c r="C14" s="7">
        <f t="shared" si="0"/>
        <v>90.001</v>
      </c>
      <c r="D14" s="10" t="s">
        <v>61</v>
      </c>
      <c r="E14" s="20" t="s">
        <v>79</v>
      </c>
      <c r="F14" s="21">
        <f t="shared" si="1"/>
        <v>0</v>
      </c>
      <c r="G14" s="5">
        <f t="shared" si="2"/>
        <v>0</v>
      </c>
      <c r="H14" s="23" t="s">
        <v>61</v>
      </c>
      <c r="I14" s="20" t="s">
        <v>52</v>
      </c>
      <c r="J14" s="23">
        <v>0</v>
      </c>
      <c r="K14" s="23" t="s">
        <v>80</v>
      </c>
      <c r="L14" s="27">
        <f>(1-K14)*30</f>
        <v>9.999</v>
      </c>
      <c r="M14" s="23" t="s">
        <v>52</v>
      </c>
      <c r="N14" s="29">
        <f t="shared" si="3"/>
        <v>0</v>
      </c>
      <c r="O14" s="30">
        <v>0</v>
      </c>
    </row>
    <row r="15" ht="15" spans="1:15">
      <c r="A15" s="5">
        <v>11</v>
      </c>
      <c r="B15" s="6" t="s">
        <v>81</v>
      </c>
      <c r="C15" s="7">
        <f t="shared" si="0"/>
        <v>90</v>
      </c>
      <c r="D15" s="11" t="s">
        <v>74</v>
      </c>
      <c r="E15" s="24" t="s">
        <v>74</v>
      </c>
      <c r="F15" s="21">
        <f t="shared" si="1"/>
        <v>1</v>
      </c>
      <c r="G15" s="5">
        <f t="shared" si="2"/>
        <v>10</v>
      </c>
      <c r="H15" s="25" t="s">
        <v>74</v>
      </c>
      <c r="I15" s="24" t="s">
        <v>52</v>
      </c>
      <c r="J15" s="23">
        <v>0</v>
      </c>
      <c r="K15" s="25" t="s">
        <v>52</v>
      </c>
      <c r="L15" s="5">
        <v>0</v>
      </c>
      <c r="M15" s="25" t="s">
        <v>52</v>
      </c>
      <c r="N15" s="29">
        <f t="shared" si="3"/>
        <v>0</v>
      </c>
      <c r="O15" s="30">
        <v>0</v>
      </c>
    </row>
    <row r="16" ht="15" spans="1:15">
      <c r="A16" s="5">
        <v>12</v>
      </c>
      <c r="B16" s="6" t="s">
        <v>82</v>
      </c>
      <c r="C16" s="7">
        <f t="shared" si="0"/>
        <v>90</v>
      </c>
      <c r="D16" s="10" t="s">
        <v>62</v>
      </c>
      <c r="E16" s="20" t="s">
        <v>62</v>
      </c>
      <c r="F16" s="21">
        <f t="shared" si="1"/>
        <v>1</v>
      </c>
      <c r="G16" s="5">
        <f t="shared" si="2"/>
        <v>10</v>
      </c>
      <c r="H16" s="23" t="s">
        <v>62</v>
      </c>
      <c r="I16" s="20" t="s">
        <v>52</v>
      </c>
      <c r="J16" s="23">
        <v>0</v>
      </c>
      <c r="K16" s="23" t="s">
        <v>52</v>
      </c>
      <c r="L16" s="5">
        <v>0</v>
      </c>
      <c r="M16" s="23" t="s">
        <v>52</v>
      </c>
      <c r="N16" s="29">
        <f t="shared" si="3"/>
        <v>0</v>
      </c>
      <c r="O16" s="30">
        <v>0</v>
      </c>
    </row>
    <row r="17" ht="15" spans="1:15">
      <c r="A17" s="5">
        <v>13</v>
      </c>
      <c r="B17" s="6" t="s">
        <v>83</v>
      </c>
      <c r="C17" s="7">
        <f t="shared" si="0"/>
        <v>90</v>
      </c>
      <c r="D17" s="10" t="s">
        <v>55</v>
      </c>
      <c r="E17" s="20" t="s">
        <v>55</v>
      </c>
      <c r="F17" s="21">
        <f t="shared" si="1"/>
        <v>1</v>
      </c>
      <c r="G17" s="5">
        <f t="shared" si="2"/>
        <v>10</v>
      </c>
      <c r="H17" s="23" t="s">
        <v>55</v>
      </c>
      <c r="I17" s="20" t="s">
        <v>52</v>
      </c>
      <c r="J17" s="23">
        <v>0</v>
      </c>
      <c r="K17" s="23" t="s">
        <v>52</v>
      </c>
      <c r="L17" s="5">
        <v>0</v>
      </c>
      <c r="M17" s="23" t="s">
        <v>52</v>
      </c>
      <c r="N17" s="29">
        <f t="shared" si="3"/>
        <v>0</v>
      </c>
      <c r="O17" s="30">
        <v>0</v>
      </c>
    </row>
    <row r="18" ht="15" spans="1:15">
      <c r="A18" s="5">
        <v>14</v>
      </c>
      <c r="B18" s="6" t="s">
        <v>84</v>
      </c>
      <c r="C18" s="7">
        <f t="shared" si="0"/>
        <v>90</v>
      </c>
      <c r="D18" s="11" t="s">
        <v>61</v>
      </c>
      <c r="E18" s="24" t="s">
        <v>61</v>
      </c>
      <c r="F18" s="21">
        <f t="shared" si="1"/>
        <v>1</v>
      </c>
      <c r="G18" s="5">
        <f t="shared" si="2"/>
        <v>10</v>
      </c>
      <c r="H18" s="25" t="s">
        <v>61</v>
      </c>
      <c r="I18" s="24" t="s">
        <v>52</v>
      </c>
      <c r="J18" s="23">
        <v>0</v>
      </c>
      <c r="K18" s="25" t="s">
        <v>52</v>
      </c>
      <c r="L18" s="5">
        <v>0</v>
      </c>
      <c r="M18" s="25" t="s">
        <v>52</v>
      </c>
      <c r="N18" s="29">
        <f t="shared" si="3"/>
        <v>0</v>
      </c>
      <c r="O18" s="30">
        <v>0</v>
      </c>
    </row>
    <row r="19" ht="15" spans="1:15">
      <c r="A19" s="5">
        <v>15</v>
      </c>
      <c r="B19" s="6" t="s">
        <v>85</v>
      </c>
      <c r="C19" s="7">
        <f t="shared" si="0"/>
        <v>90</v>
      </c>
      <c r="D19" s="11" t="s">
        <v>62</v>
      </c>
      <c r="E19" s="24" t="s">
        <v>62</v>
      </c>
      <c r="F19" s="21">
        <f t="shared" si="1"/>
        <v>1</v>
      </c>
      <c r="G19" s="5">
        <f t="shared" si="2"/>
        <v>10</v>
      </c>
      <c r="H19" s="25" t="s">
        <v>62</v>
      </c>
      <c r="I19" s="24" t="s">
        <v>52</v>
      </c>
      <c r="J19" s="23">
        <v>0</v>
      </c>
      <c r="K19" s="25" t="s">
        <v>52</v>
      </c>
      <c r="L19" s="5">
        <v>0</v>
      </c>
      <c r="M19" s="25" t="s">
        <v>52</v>
      </c>
      <c r="N19" s="29">
        <f t="shared" si="3"/>
        <v>0</v>
      </c>
      <c r="O19" s="30">
        <v>0</v>
      </c>
    </row>
    <row r="20" ht="15" spans="1:15">
      <c r="A20" s="5">
        <v>16</v>
      </c>
      <c r="B20" s="6" t="s">
        <v>86</v>
      </c>
      <c r="C20" s="7">
        <f t="shared" si="0"/>
        <v>87.1054705882353</v>
      </c>
      <c r="D20" s="10" t="s">
        <v>87</v>
      </c>
      <c r="E20" s="20">
        <v>15</v>
      </c>
      <c r="F20" s="21">
        <f t="shared" si="1"/>
        <v>0.882352941176471</v>
      </c>
      <c r="G20" s="22">
        <f t="shared" si="2"/>
        <v>8.82352941176471</v>
      </c>
      <c r="H20" s="23" t="s">
        <v>87</v>
      </c>
      <c r="I20" s="20" t="s">
        <v>52</v>
      </c>
      <c r="J20" s="23">
        <v>0</v>
      </c>
      <c r="K20" s="23" t="s">
        <v>88</v>
      </c>
      <c r="L20" s="27">
        <f>(1-K20)*30</f>
        <v>2.307</v>
      </c>
      <c r="M20" s="23" t="s">
        <v>89</v>
      </c>
      <c r="N20" s="31">
        <f t="shared" si="3"/>
        <v>1.764</v>
      </c>
      <c r="O20" s="30">
        <v>0</v>
      </c>
    </row>
    <row r="21" ht="15" spans="1:15">
      <c r="A21" s="5">
        <v>17</v>
      </c>
      <c r="B21" s="6" t="s">
        <v>90</v>
      </c>
      <c r="C21" s="7">
        <f t="shared" si="0"/>
        <v>85.0929787234042</v>
      </c>
      <c r="D21" s="11" t="s">
        <v>91</v>
      </c>
      <c r="E21" s="24" t="s">
        <v>92</v>
      </c>
      <c r="F21" s="21">
        <f t="shared" si="1"/>
        <v>0.961702127659574</v>
      </c>
      <c r="G21" s="22">
        <f t="shared" si="2"/>
        <v>9.61702127659574</v>
      </c>
      <c r="H21" s="25" t="s">
        <v>91</v>
      </c>
      <c r="I21" s="24" t="s">
        <v>52</v>
      </c>
      <c r="J21" s="23">
        <v>0</v>
      </c>
      <c r="K21" s="25" t="s">
        <v>93</v>
      </c>
      <c r="L21" s="27">
        <f>(1-K21)*30</f>
        <v>3.492</v>
      </c>
      <c r="M21" s="25" t="s">
        <v>94</v>
      </c>
      <c r="N21" s="31">
        <f t="shared" si="3"/>
        <v>3.798</v>
      </c>
      <c r="O21" s="30">
        <v>2</v>
      </c>
    </row>
  </sheetData>
  <mergeCells count="2">
    <mergeCell ref="A1:B1"/>
    <mergeCell ref="A3:O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 Reports.Fx for Java  2016.1.27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HELLO</dc:creator>
  <cp:lastModifiedBy>inspur</cp:lastModifiedBy>
  <dcterms:created xsi:type="dcterms:W3CDTF">2021-10-25T11:16:00Z</dcterms:created>
  <cp:lastPrinted>2023-05-20T01:02:00Z</cp:lastPrinted>
  <dcterms:modified xsi:type="dcterms:W3CDTF">2024-01-02T17:02:40Z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265712DC1DAE4AF5BA857B10DA82DBC2_12</vt:lpwstr>
  </property>
</Properties>
</file>